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6 - OMMP13/Meeting Documents/- Meeting Documents/OMMP13 - 02 - List of Particpants/"/>
    </mc:Choice>
  </mc:AlternateContent>
  <xr:revisionPtr revIDLastSave="92" documentId="14_{FFB5B435-5EF7-41D0-B25E-CC8332699420}" xr6:coauthVersionLast="47" xr6:coauthVersionMax="47" xr10:uidLastSave="{AB605210-6284-48DA-81E3-53E21ED4CC83}"/>
  <bookViews>
    <workbookView xWindow="-120" yWindow="-120" windowWidth="29040" windowHeight="15840" xr2:uid="{00000000-000D-0000-FFFF-FFFF00000000}"/>
  </bookViews>
  <sheets>
    <sheet name="OMMP12" sheetId="2" r:id="rId1"/>
  </sheets>
  <definedNames>
    <definedName name="_xlnm.Print_Area" localSheetId="0">OMMP12!$A$1:$I$47</definedName>
    <definedName name="_xlnm.Print_Titles" localSheetId="0">OMMP12!$4:$4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2" l="1"/>
  <c r="J55" i="2"/>
  <c r="A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<sst xmlns="http://schemas.openxmlformats.org/spreadsheetml/2006/main" count="262" uniqueCount="196">
  <si>
    <t>First name</t>
  </si>
  <si>
    <t>Organisation</t>
  </si>
  <si>
    <t>Postal address</t>
  </si>
  <si>
    <t>Fax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</si>
  <si>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</si>
  <si>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</si>
  <si>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</si>
  <si>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</si>
  <si>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</si>
  <si>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</si>
  <si>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</si>
  <si>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</si>
  <si>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</si>
  <si>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</si>
  <si>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CHAIR</t>
  </si>
  <si>
    <t>Dr</t>
  </si>
  <si>
    <t>Dr.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</si>
  <si>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</si>
  <si>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</si>
  <si>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</si>
  <si>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</si>
  <si>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</si>
  <si>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James </t>
  </si>
  <si>
    <t>IANELLI</t>
  </si>
  <si>
    <t xml:space="preserve">7600 Sand Pt Way NE Seattle, WA 98115
USA
</t>
  </si>
  <si>
    <t>jim.ianelli@noaa.gov</t>
  </si>
  <si>
    <t>54 2965 451024</t>
  </si>
  <si>
    <t>54 2965 451543</t>
  </si>
  <si>
    <t>1 206 526 6510</t>
  </si>
  <si>
    <t>1 206 526 6723</t>
  </si>
  <si>
    <t>Campbell</t>
  </si>
  <si>
    <t>Fisheries Scientist</t>
  </si>
  <si>
    <t>Senior Scientist</t>
  </si>
  <si>
    <t>Tomoyuki</t>
  </si>
  <si>
    <t>ITOH</t>
  </si>
  <si>
    <t>Norio</t>
  </si>
  <si>
    <t>TAKAHASHI</t>
  </si>
  <si>
    <t>2-12-4 Fukuura, Yokohama, Kanagawa 236-8648, Japan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</si>
  <si>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</si>
  <si>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</si>
  <si>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</si>
  <si>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</si>
  <si>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</si>
  <si>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</si>
  <si>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</si>
  <si>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</si>
  <si>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</si>
  <si>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81 3 5646 2382</t>
  </si>
  <si>
    <t>81 3 5646 2652</t>
  </si>
  <si>
    <t>uozumi@japantuna.or.jp</t>
  </si>
  <si>
    <t>Rich</t>
  </si>
  <si>
    <t>HILLARY</t>
  </si>
  <si>
    <t>Rich.Hillary@csiro.au</t>
  </si>
  <si>
    <t>DAVIES</t>
  </si>
  <si>
    <t>PREECE</t>
  </si>
  <si>
    <t>Ms</t>
  </si>
  <si>
    <t>CONSULTANT</t>
  </si>
  <si>
    <t>Darcy</t>
  </si>
  <si>
    <t>WEBBER</t>
  </si>
  <si>
    <t>Quantifish</t>
  </si>
  <si>
    <t>darcy@quantifish.co.nz</t>
  </si>
  <si>
    <t>72 Haukore Street, Hairini, Tauranga 3112, New Zealand</t>
  </si>
  <si>
    <t>64 21 0233 0163</t>
  </si>
  <si>
    <t>Senior Research Scientist</t>
  </si>
  <si>
    <t>Ann</t>
  </si>
  <si>
    <t>OBSERVER</t>
  </si>
  <si>
    <t>Scientist</t>
  </si>
  <si>
    <t>Ching-Ping</t>
  </si>
  <si>
    <t>LU</t>
  </si>
  <si>
    <t>Assistant Professor</t>
  </si>
  <si>
    <t>886 2 2462 2192 ext 5035</t>
  </si>
  <si>
    <t>886 2 2463 3920</t>
  </si>
  <si>
    <t>michellecplu@gmail.com</t>
  </si>
  <si>
    <t xml:space="preserve">Professor </t>
  </si>
  <si>
    <t>National Institute of Fisheries Science</t>
  </si>
  <si>
    <t>82 51 720 2337</t>
  </si>
  <si>
    <t>LEE</t>
  </si>
  <si>
    <t>82 51 720 2331</t>
  </si>
  <si>
    <t>LIM</t>
  </si>
  <si>
    <t>jhlim1@korea.kr</t>
  </si>
  <si>
    <t>NEW ZEALAND</t>
  </si>
  <si>
    <t>CCSBT SECRETARIAT</t>
  </si>
  <si>
    <t>Robert</t>
  </si>
  <si>
    <t>KENNEDY</t>
  </si>
  <si>
    <t>Executive Secretary</t>
  </si>
  <si>
    <t>PO Box 37, Deakin West ACT 2600
AUSTRALIA</t>
  </si>
  <si>
    <t>61 2 6282 8396</t>
  </si>
  <si>
    <t>61 2 6282 8407</t>
  </si>
  <si>
    <t>rkennedy@ccsbt.org</t>
  </si>
  <si>
    <t>Akira</t>
  </si>
  <si>
    <t>SOMA</t>
    <phoneticPr fontId="12"/>
  </si>
  <si>
    <t>Deputy Executive Secretary</t>
  </si>
  <si>
    <t>asoma@ccsbt.org</t>
    <phoneticPr fontId="12"/>
  </si>
  <si>
    <t>Colin</t>
  </si>
  <si>
    <t>MILLAR</t>
  </si>
  <si>
    <t>Database Manager</t>
  </si>
  <si>
    <t>CMillar@ccsbt.org</t>
  </si>
  <si>
    <t>INDONESIA</t>
  </si>
  <si>
    <t>SOUTH AFRICA</t>
  </si>
  <si>
    <t>SCIENTIFIC ADVISORY PANEL</t>
  </si>
  <si>
    <t>Kevin</t>
  </si>
  <si>
    <t>STOKES</t>
  </si>
  <si>
    <t>kevin@stokes.net.nz</t>
  </si>
  <si>
    <t>SCIENTIFIC COMMITTEE CHAIR</t>
  </si>
  <si>
    <t>online</t>
  </si>
  <si>
    <t>physical</t>
  </si>
  <si>
    <t xml:space="preserve">National Taiwan Ocean University </t>
  </si>
  <si>
    <t>No. 2 Pei-Ning Rd., Keelung 202, TAIWAN</t>
  </si>
  <si>
    <t>Chief Scientist</t>
  </si>
  <si>
    <t>Fisheries Resources Institute, Japan Fisheries Research and Education
Agency</t>
  </si>
  <si>
    <t>81 45 788 7938</t>
  </si>
  <si>
    <t>81 45 788 7001</t>
  </si>
  <si>
    <t>81 45 788 7936</t>
  </si>
  <si>
    <t>SC Advisor</t>
  </si>
  <si>
    <t>Japan Tuna Fisheries  Co-operative Assiociation</t>
  </si>
  <si>
    <t>2-31-1 Eitai, Koto-ku, Tokyo 135-0034 Japan</t>
  </si>
  <si>
    <t>Junghyun</t>
  </si>
  <si>
    <t>216 Gijanghaean-ro, Gijang-eup, Gijang-gun, Busan 46083, Republic of Korea</t>
  </si>
  <si>
    <t>physical attendance</t>
  </si>
  <si>
    <t>online attendance</t>
  </si>
  <si>
    <t>Pamela</t>
  </si>
  <si>
    <t>MACE</t>
  </si>
  <si>
    <t>Principle Advisor Fisheries Science</t>
  </si>
  <si>
    <t>Fisheries New Zealand</t>
  </si>
  <si>
    <t>PO Box 2526, Wellington 6140</t>
  </si>
  <si>
    <t>64 4 819 4266</t>
  </si>
  <si>
    <t>Pamela.Mace@mpi.govt.nz</t>
  </si>
  <si>
    <t>Fayakun</t>
  </si>
  <si>
    <t>SATRIA</t>
  </si>
  <si>
    <t>Head of  Center for Fisheries Research, National Research and Innovation Agency of the Republic of Indonesia</t>
  </si>
  <si>
    <t>-</t>
  </si>
  <si>
    <t xml:space="preserve">fsatria70@gmail.com </t>
  </si>
  <si>
    <t>Prof</t>
  </si>
  <si>
    <t>Lilis</t>
  </si>
  <si>
    <t>SADIYAH</t>
  </si>
  <si>
    <t>Jl. Pasir Putih II, Ancol Timur, Jakarta Utara</t>
  </si>
  <si>
    <t xml:space="preserve">sadiyah.lilis2@gmail.com  </t>
  </si>
  <si>
    <t>62 213 519 070</t>
  </si>
  <si>
    <t>62 213 521 782</t>
  </si>
  <si>
    <t>Draft List of Participants
The Thirteenth Operating Model and Management Procedure Technical Meeting</t>
  </si>
  <si>
    <t>anaparma@gmail.com</t>
  </si>
  <si>
    <t>Team Leader</t>
  </si>
  <si>
    <t>CSIRO Environment</t>
  </si>
  <si>
    <t>GPO Box 1538, Hobart, TAS 7001</t>
  </si>
  <si>
    <t>ann.preece@csiro.au</t>
  </si>
  <si>
    <t>Senior Principal Research Scientist</t>
  </si>
  <si>
    <t>campbell.davies@csiro.au</t>
  </si>
  <si>
    <t>Laura</t>
  </si>
  <si>
    <t>Laura.Tremblay-Boyer@csiro.au</t>
  </si>
  <si>
    <t>TREMBLAY-BOYER</t>
  </si>
  <si>
    <t>61 3 6232 5222</t>
  </si>
  <si>
    <t>ito_tomoyuki81@fra.go.jp</t>
  </si>
  <si>
    <t>takahashi_norio91@fra.go.jp</t>
  </si>
  <si>
    <t>Haewon</t>
  </si>
  <si>
    <t>82 51 720 2330</t>
  </si>
  <si>
    <t>roundsea@korea.kr</t>
  </si>
  <si>
    <t>Research Center for Fishery, National Research and Innovation Agency, Indonesia</t>
  </si>
  <si>
    <t>Gedung B.J. Habibie Jalan M.H. Thamrin Nomor 8, Jakarta Pusat 10340, Indonesia</t>
  </si>
  <si>
    <t>Heather</t>
  </si>
  <si>
    <t>Patterson</t>
  </si>
  <si>
    <t>Department of Agriculture, Fisheries and Forestry</t>
  </si>
  <si>
    <t>GPO Box 858, Canberra ACT 2601 Australia</t>
  </si>
  <si>
    <t>61 2 6272 4612</t>
  </si>
  <si>
    <t>Heather.Patterson@aff.gov.au</t>
  </si>
  <si>
    <t>Brian</t>
  </si>
  <si>
    <t>Mr</t>
  </si>
  <si>
    <t>Chief Executive Officer</t>
  </si>
  <si>
    <t>Australian SBT Industry Association</t>
  </si>
  <si>
    <t>PO Box 1146, Port Lincoln SA 5606, Australia</t>
  </si>
  <si>
    <t>61 419 840 299</t>
  </si>
  <si>
    <t xml:space="preserve">ceo@asbtia.org </t>
  </si>
  <si>
    <t>David</t>
  </si>
  <si>
    <t>Assistant Secretary</t>
  </si>
  <si>
    <t>61 2 6272 4277</t>
  </si>
  <si>
    <t>David.Galeano@aff.gov.au</t>
  </si>
  <si>
    <t>Jeremy</t>
  </si>
  <si>
    <t>Southern Bluefin Tuna Fishery Manager</t>
  </si>
  <si>
    <t>Australian Fisheries Management Authority</t>
  </si>
  <si>
    <t>GPO Box 7051, Canberra, ACT 2601, Australia</t>
  </si>
  <si>
    <t>61 2 6225 5407</t>
  </si>
  <si>
    <t>Jeremy.Smith@afma.gov.au</t>
  </si>
  <si>
    <t>Simon Peter</t>
  </si>
  <si>
    <t>Atlantis Fisheries Group</t>
  </si>
  <si>
    <t>PO BOX 233, Brighton VIC 3186, Australia</t>
  </si>
  <si>
    <t xml:space="preserve">61 3 95965 272 </t>
  </si>
  <si>
    <t>theblackmatch@hotmail.com</t>
  </si>
  <si>
    <t>JEFFRIESS</t>
  </si>
  <si>
    <t>GALEANO</t>
  </si>
  <si>
    <t>SMITH</t>
  </si>
  <si>
    <t>PRICE</t>
  </si>
  <si>
    <t xml:space="preserve">Selina </t>
  </si>
  <si>
    <t>Senior Manager, Tuna and International Fisheries</t>
  </si>
  <si>
    <t>61 428 513 635</t>
  </si>
  <si>
    <t>Selina.Stoute@afma.gov.au</t>
  </si>
  <si>
    <t>STOUTE</t>
  </si>
  <si>
    <t>Draft 3
CCSBT-OMMP/2306/02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</si>
</sst>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49" fontId="1" fillId="0" borderId="0" xfId="0" applyNumberFormat="1" applyFont="1"/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vertical="center" shrinkToFit="1"/>
    </xf>
    <xf numFmtId="0" fontId="9" fillId="0" borderId="0" xfId="0" applyFont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top" wrapText="1"/>
    </xf>
    <xf numFmtId="49" fontId="9" fillId="2" borderId="0" xfId="0" applyNumberFormat="1" applyFont="1" applyFill="1" applyAlignment="1">
      <alignment vertical="top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/>
    </xf>
    <xf numFmtId="49" fontId="9" fillId="0" borderId="0" xfId="0" quotePrefix="1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shrinkToFi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shrinkToFit="1"/>
    </xf>
    <xf numFmtId="49" fontId="10" fillId="0" borderId="2" xfId="0" applyNumberFormat="1" applyFont="1" applyBorder="1" applyAlignment="1">
      <alignment vertical="top" shrinkToFit="1"/>
    </xf>
    <xf numFmtId="0" fontId="2" fillId="0" borderId="2" xfId="0" applyFont="1" applyBorder="1"/>
    <xf numFmtId="0" fontId="6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14" fillId="2" borderId="0" xfId="0" applyFont="1" applyFill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1" applyFont="1" applyFill="1" applyAlignment="1">
      <alignment horizontal="left" vertical="center"/>
    </xf>
    <xf numFmtId="0" fontId="6" fillId="0" borderId="0" xfId="0" applyFont="1" applyAlignment="1">
      <alignment horizontal="left" vertical="top" shrinkToFit="1"/>
    </xf>
    <xf numFmtId="0" fontId="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shrinkToFit="1"/>
    </xf>
    <xf numFmtId="0" fontId="13" fillId="0" borderId="0" xfId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showWhiteSpace="0" view="pageBreakPreview" zoomScale="115" zoomScaleNormal="115" zoomScaleSheetLayoutView="115" zoomScalePageLayoutView="200" workbookViewId="0">
      <selection activeCell="K6" sqref="K6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1" customWidth="1"/>
    <col min="6" max="6" width="11.28515625" style="2" customWidth="1"/>
    <col min="7" max="8" width="5.140625" style="7" customWidth="1"/>
    <col min="9" max="9" width="21" style="6" customWidth="1"/>
    <col min="10" max="10" width="9.140625" style="86"/>
    <col min="11" max="16384" width="9.140625" style="1"/>
  </cols>
  <sheetData>
    <row r="1" spans="1:10" ht="35.25" customHeight="1">
      <c r="A1" s="93" t="s">
        <v>195</v>
      </c>
      <c r="B1" s="94"/>
      <c r="C1" s="94"/>
      <c r="D1" s="94"/>
      <c r="E1" s="94"/>
      <c r="F1" s="94"/>
      <c r="G1" s="94"/>
      <c r="H1" s="94"/>
      <c r="I1" s="94"/>
    </row>
    <row r="2" spans="1:10" ht="41.25" customHeight="1">
      <c r="A2" s="95" t="s">
        <v>139</v>
      </c>
      <c r="B2" s="96"/>
      <c r="C2" s="96"/>
      <c r="D2" s="96"/>
      <c r="E2" s="96"/>
      <c r="F2" s="96"/>
      <c r="G2" s="96"/>
      <c r="H2" s="96"/>
      <c r="I2" s="96"/>
    </row>
    <row r="3" spans="1:10" ht="16.5" customHeight="1">
      <c r="A3" s="97"/>
      <c r="B3" s="97"/>
      <c r="C3" s="97"/>
      <c r="D3" s="97"/>
      <c r="E3" s="97"/>
      <c r="F3" s="97"/>
      <c r="G3" s="97"/>
      <c r="H3" s="97"/>
      <c r="I3" s="97"/>
    </row>
    <row r="4" spans="1:10" s="3" customFormat="1" ht="24.75" customHeight="1">
      <c r="A4" s="32" t="s">
        <v>0</v>
      </c>
      <c r="B4" s="32" t="s">
        <v>7</v>
      </c>
      <c r="C4" s="33" t="s">
        <v>8</v>
      </c>
      <c r="D4" s="32" t="s">
        <v>5</v>
      </c>
      <c r="E4" s="32" t="s">
        <v>1</v>
      </c>
      <c r="F4" s="32" t="s">
        <v>2</v>
      </c>
      <c r="G4" s="34" t="s">
        <v>6</v>
      </c>
      <c r="H4" s="34" t="s">
        <v>3</v>
      </c>
      <c r="I4" s="35" t="s">
        <v>4</v>
      </c>
      <c r="J4" s="86"/>
    </row>
    <row r="5" spans="1:10" s="3" customFormat="1" ht="15" customHeight="1">
      <c r="A5" s="43" t="s">
        <v>14</v>
      </c>
      <c r="B5" s="37"/>
      <c r="C5" s="38"/>
      <c r="D5" s="37"/>
      <c r="E5" s="37"/>
      <c r="F5" s="39"/>
      <c r="G5" s="40"/>
      <c r="H5" s="40"/>
      <c r="I5" s="41"/>
      <c r="J5" s="86"/>
    </row>
    <row r="6" spans="1:10" s="3" customFormat="1" ht="60">
      <c r="A6" s="15" t="s">
        <v>17</v>
      </c>
      <c r="B6" s="15" t="s">
        <v>18</v>
      </c>
      <c r="C6" s="15" t="s">
        <v>19</v>
      </c>
      <c r="D6" s="22"/>
      <c r="E6" s="22" t="s">
        <v>20</v>
      </c>
      <c r="F6" s="22" t="s">
        <v>21</v>
      </c>
      <c r="G6" s="15" t="s">
        <v>26</v>
      </c>
      <c r="H6" s="15" t="s">
        <v>27</v>
      </c>
      <c r="I6" s="15" t="s">
        <v>140</v>
      </c>
      <c r="J6" s="86" t="s">
        <v>105</v>
      </c>
    </row>
    <row r="7" spans="1:10" s="3" customFormat="1" ht="15" customHeight="1">
      <c r="A7" s="42" t="s">
        <v>103</v>
      </c>
      <c r="B7" s="42"/>
      <c r="C7" s="36"/>
      <c r="D7" s="42"/>
      <c r="E7" s="43"/>
      <c r="F7" s="42"/>
      <c r="G7" s="44"/>
      <c r="H7" s="44"/>
      <c r="I7" s="45"/>
      <c r="J7" s="86"/>
    </row>
    <row r="8" spans="1:10" s="3" customFormat="1" ht="45" customHeight="1">
      <c r="A8" s="22" t="s">
        <v>100</v>
      </c>
      <c r="B8" s="22" t="s">
        <v>101</v>
      </c>
      <c r="C8" s="66" t="s">
        <v>15</v>
      </c>
      <c r="D8" s="22"/>
      <c r="E8" s="52"/>
      <c r="F8" s="22" t="s">
        <v>80</v>
      </c>
      <c r="G8" s="53"/>
      <c r="H8" s="53"/>
      <c r="I8" s="54" t="s">
        <v>102</v>
      </c>
      <c r="J8" s="86" t="s">
        <v>105</v>
      </c>
    </row>
    <row r="9" spans="1:10" s="3" customFormat="1" ht="15" customHeight="1">
      <c r="A9" s="42" t="s">
        <v>99</v>
      </c>
      <c r="B9" s="42"/>
      <c r="C9" s="36"/>
      <c r="D9" s="42"/>
      <c r="E9" s="43"/>
      <c r="F9" s="42"/>
      <c r="G9" s="44"/>
      <c r="H9" s="44"/>
      <c r="I9" s="45"/>
      <c r="J9" s="86"/>
    </row>
    <row r="10" spans="1:10" s="3" customFormat="1" ht="70.5" customHeight="1">
      <c r="A10" s="15" t="s">
        <v>22</v>
      </c>
      <c r="B10" s="15" t="s">
        <v>23</v>
      </c>
      <c r="C10" s="15" t="s">
        <v>15</v>
      </c>
      <c r="D10" s="16"/>
      <c r="E10" s="16"/>
      <c r="F10" s="16" t="s">
        <v>24</v>
      </c>
      <c r="G10" s="15" t="s">
        <v>28</v>
      </c>
      <c r="H10" s="15" t="s">
        <v>29</v>
      </c>
      <c r="I10" s="15" t="s">
        <v>25</v>
      </c>
      <c r="J10" s="86" t="s">
        <v>105</v>
      </c>
    </row>
    <row r="11" spans="1:10" s="3" customFormat="1" ht="15" customHeight="1">
      <c r="A11" s="42" t="s">
        <v>56</v>
      </c>
      <c r="B11" s="42"/>
      <c r="C11" s="36"/>
      <c r="D11" s="42"/>
      <c r="E11" s="43"/>
      <c r="F11" s="42"/>
      <c r="G11" s="44"/>
      <c r="H11" s="44"/>
      <c r="I11" s="45"/>
      <c r="J11" s="86"/>
    </row>
    <row r="12" spans="1:10" s="3" customFormat="1" ht="66" customHeight="1">
      <c r="A12" s="15" t="s">
        <v>57</v>
      </c>
      <c r="B12" s="15" t="s">
        <v>58</v>
      </c>
      <c r="C12" s="15" t="s">
        <v>15</v>
      </c>
      <c r="D12" s="16" t="s">
        <v>31</v>
      </c>
      <c r="E12" s="16" t="s">
        <v>59</v>
      </c>
      <c r="F12" s="16" t="s">
        <v>61</v>
      </c>
      <c r="G12" s="15" t="s">
        <v>62</v>
      </c>
      <c r="H12" s="15"/>
      <c r="I12" s="15" t="s">
        <v>60</v>
      </c>
      <c r="J12" s="86" t="s">
        <v>105</v>
      </c>
    </row>
    <row r="13" spans="1:10">
      <c r="A13" s="38" t="s">
        <v>13</v>
      </c>
      <c r="B13" s="46"/>
      <c r="C13" s="46"/>
      <c r="D13" s="46"/>
      <c r="E13" s="46"/>
      <c r="F13" s="47"/>
      <c r="G13" s="48"/>
      <c r="H13" s="48"/>
      <c r="I13" s="47"/>
    </row>
    <row r="14" spans="1:10" s="4" customFormat="1" ht="15" customHeight="1">
      <c r="A14" s="9" t="s">
        <v>9</v>
      </c>
      <c r="B14" s="10"/>
      <c r="C14" s="11"/>
      <c r="D14" s="10"/>
      <c r="E14" s="10"/>
      <c r="F14" s="12"/>
      <c r="G14" s="13"/>
      <c r="H14" s="13"/>
      <c r="I14" s="14"/>
      <c r="J14" s="87"/>
    </row>
    <row r="15" spans="1:10" s="4" customFormat="1" ht="58.5" customHeight="1">
      <c r="A15" s="51" t="s">
        <v>64</v>
      </c>
      <c r="B15" s="49" t="s">
        <v>54</v>
      </c>
      <c r="C15" s="49" t="s">
        <v>55</v>
      </c>
      <c r="D15" s="49" t="s">
        <v>141</v>
      </c>
      <c r="E15" s="49" t="s">
        <v>142</v>
      </c>
      <c r="F15" s="49" t="s">
        <v>143</v>
      </c>
      <c r="G15" s="50" t="s">
        <v>150</v>
      </c>
      <c r="H15" s="50"/>
      <c r="I15" s="49" t="s">
        <v>144</v>
      </c>
      <c r="J15" s="87" t="s">
        <v>105</v>
      </c>
    </row>
    <row r="16" spans="1:10" s="4" customFormat="1" ht="58.5" customHeight="1">
      <c r="A16" s="51" t="s">
        <v>30</v>
      </c>
      <c r="B16" s="49" t="s">
        <v>53</v>
      </c>
      <c r="C16" s="49" t="s">
        <v>15</v>
      </c>
      <c r="D16" s="49" t="s">
        <v>145</v>
      </c>
      <c r="E16" s="49" t="s">
        <v>142</v>
      </c>
      <c r="F16" s="49" t="s">
        <v>143</v>
      </c>
      <c r="G16" s="50" t="s">
        <v>150</v>
      </c>
      <c r="H16" s="50"/>
      <c r="I16" s="49" t="s">
        <v>146</v>
      </c>
      <c r="J16" s="87" t="s">
        <v>105</v>
      </c>
    </row>
    <row r="17" spans="1:12" s="4" customFormat="1" ht="58.5" customHeight="1">
      <c r="A17" s="51" t="s">
        <v>50</v>
      </c>
      <c r="B17" s="49" t="s">
        <v>51</v>
      </c>
      <c r="C17" s="49" t="s">
        <v>15</v>
      </c>
      <c r="D17" s="49" t="s">
        <v>145</v>
      </c>
      <c r="E17" s="49" t="s">
        <v>142</v>
      </c>
      <c r="F17" s="49" t="s">
        <v>143</v>
      </c>
      <c r="G17" s="50" t="s">
        <v>150</v>
      </c>
      <c r="H17" s="50"/>
      <c r="I17" s="49" t="s">
        <v>52</v>
      </c>
      <c r="J17" s="87" t="s">
        <v>105</v>
      </c>
    </row>
    <row r="18" spans="1:12" s="4" customFormat="1" ht="58.5" customHeight="1">
      <c r="A18" s="51" t="s">
        <v>147</v>
      </c>
      <c r="B18" s="49" t="s">
        <v>149</v>
      </c>
      <c r="C18" s="49" t="s">
        <v>55</v>
      </c>
      <c r="D18" s="49" t="s">
        <v>63</v>
      </c>
      <c r="E18" s="49" t="s">
        <v>142</v>
      </c>
      <c r="F18" s="49" t="s">
        <v>143</v>
      </c>
      <c r="G18" s="50" t="s">
        <v>150</v>
      </c>
      <c r="H18" s="50"/>
      <c r="I18" s="49" t="s">
        <v>148</v>
      </c>
      <c r="J18" s="87" t="s">
        <v>105</v>
      </c>
    </row>
    <row r="19" spans="1:12" s="4" customFormat="1" ht="58.5" customHeight="1">
      <c r="A19" s="51" t="s">
        <v>158</v>
      </c>
      <c r="B19" s="49" t="s">
        <v>159</v>
      </c>
      <c r="C19" s="49" t="s">
        <v>15</v>
      </c>
      <c r="D19" s="49" t="s">
        <v>66</v>
      </c>
      <c r="E19" s="49" t="s">
        <v>160</v>
      </c>
      <c r="F19" s="49" t="s">
        <v>161</v>
      </c>
      <c r="G19" s="50" t="s">
        <v>162</v>
      </c>
      <c r="H19" s="50"/>
      <c r="I19" s="49" t="s">
        <v>163</v>
      </c>
      <c r="J19" s="86" t="s">
        <v>104</v>
      </c>
    </row>
    <row r="20" spans="1:12" s="4" customFormat="1" ht="58.5" customHeight="1">
      <c r="A20" s="51" t="s">
        <v>164</v>
      </c>
      <c r="B20" s="49" t="s">
        <v>186</v>
      </c>
      <c r="C20" s="49" t="s">
        <v>165</v>
      </c>
      <c r="D20" s="49" t="s">
        <v>166</v>
      </c>
      <c r="E20" s="49" t="s">
        <v>167</v>
      </c>
      <c r="F20" s="49" t="s">
        <v>168</v>
      </c>
      <c r="G20" s="50" t="s">
        <v>169</v>
      </c>
      <c r="H20" s="50"/>
      <c r="I20" s="49" t="s">
        <v>170</v>
      </c>
      <c r="J20" s="86" t="s">
        <v>104</v>
      </c>
    </row>
    <row r="21" spans="1:12" s="4" customFormat="1" ht="58.5" customHeight="1">
      <c r="A21" s="51" t="s">
        <v>171</v>
      </c>
      <c r="B21" s="49" t="s">
        <v>187</v>
      </c>
      <c r="C21" s="49" t="s">
        <v>165</v>
      </c>
      <c r="D21" s="49" t="s">
        <v>172</v>
      </c>
      <c r="E21" s="49" t="s">
        <v>160</v>
      </c>
      <c r="F21" s="49" t="s">
        <v>161</v>
      </c>
      <c r="G21" s="50" t="s">
        <v>173</v>
      </c>
      <c r="H21" s="50"/>
      <c r="I21" s="49" t="s">
        <v>174</v>
      </c>
      <c r="J21" s="86" t="s">
        <v>104</v>
      </c>
    </row>
    <row r="22" spans="1:12" s="4" customFormat="1" ht="64.5" customHeight="1">
      <c r="A22" s="51" t="s">
        <v>175</v>
      </c>
      <c r="B22" s="49" t="s">
        <v>188</v>
      </c>
      <c r="C22" s="49" t="s">
        <v>165</v>
      </c>
      <c r="D22" s="49" t="s">
        <v>176</v>
      </c>
      <c r="E22" s="49" t="s">
        <v>177</v>
      </c>
      <c r="F22" s="49" t="s">
        <v>178</v>
      </c>
      <c r="G22" s="50" t="s">
        <v>179</v>
      </c>
      <c r="H22" s="50"/>
      <c r="I22" s="49" t="s">
        <v>180</v>
      </c>
      <c r="J22" s="86" t="s">
        <v>104</v>
      </c>
    </row>
    <row r="23" spans="1:12" s="4" customFormat="1" ht="64.5" customHeight="1">
      <c r="A23" s="51" t="s">
        <v>190</v>
      </c>
      <c r="B23" s="49" t="s">
        <v>194</v>
      </c>
      <c r="C23" s="49" t="s">
        <v>55</v>
      </c>
      <c r="D23" s="49" t="s">
        <v>191</v>
      </c>
      <c r="E23" s="49" t="s">
        <v>177</v>
      </c>
      <c r="F23" s="49" t="s">
        <v>178</v>
      </c>
      <c r="G23" s="50" t="s">
        <v>192</v>
      </c>
      <c r="H23" s="50"/>
      <c r="I23" s="49" t="s">
        <v>193</v>
      </c>
      <c r="J23" s="86" t="s">
        <v>104</v>
      </c>
    </row>
    <row r="24" spans="1:12" s="4" customFormat="1" ht="58.5" customHeight="1">
      <c r="A24" s="51" t="s">
        <v>181</v>
      </c>
      <c r="B24" s="49" t="s">
        <v>189</v>
      </c>
      <c r="C24" s="49" t="s">
        <v>165</v>
      </c>
      <c r="D24" s="49"/>
      <c r="E24" s="49" t="s">
        <v>182</v>
      </c>
      <c r="F24" s="49" t="s">
        <v>183</v>
      </c>
      <c r="G24" s="50" t="s">
        <v>184</v>
      </c>
      <c r="H24" s="50"/>
      <c r="I24" s="49" t="s">
        <v>185</v>
      </c>
      <c r="J24" s="86" t="s">
        <v>104</v>
      </c>
    </row>
    <row r="25" spans="1:12" ht="17.25" customHeight="1">
      <c r="A25" s="17" t="s">
        <v>10</v>
      </c>
      <c r="B25" s="18"/>
      <c r="C25" s="19"/>
      <c r="D25" s="18"/>
      <c r="E25" s="18"/>
      <c r="F25" s="20"/>
      <c r="G25" s="21"/>
      <c r="H25" s="21"/>
      <c r="I25" s="20"/>
    </row>
    <row r="26" spans="1:12" ht="72" customHeight="1">
      <c r="A26" s="52" t="s">
        <v>67</v>
      </c>
      <c r="B26" s="52" t="s">
        <v>68</v>
      </c>
      <c r="C26" s="52" t="s">
        <v>16</v>
      </c>
      <c r="D26" s="52" t="s">
        <v>69</v>
      </c>
      <c r="E26" s="52" t="s">
        <v>106</v>
      </c>
      <c r="F26" s="52" t="s">
        <v>107</v>
      </c>
      <c r="G26" s="53" t="s">
        <v>70</v>
      </c>
      <c r="H26" s="55" t="s">
        <v>71</v>
      </c>
      <c r="I26" s="54" t="s">
        <v>72</v>
      </c>
      <c r="J26" s="86" t="s">
        <v>104</v>
      </c>
    </row>
    <row r="27" spans="1:12" ht="15" customHeight="1">
      <c r="A27" s="103" t="s">
        <v>97</v>
      </c>
      <c r="B27" s="103"/>
      <c r="C27" s="19"/>
      <c r="D27" s="19"/>
      <c r="E27" s="19"/>
      <c r="F27" s="68"/>
      <c r="G27" s="69"/>
      <c r="H27" s="69"/>
      <c r="I27" s="68"/>
    </row>
    <row r="28" spans="1:12" ht="123.75">
      <c r="A28" s="52" t="s">
        <v>127</v>
      </c>
      <c r="B28" s="52" t="s">
        <v>128</v>
      </c>
      <c r="C28" s="52" t="s">
        <v>15</v>
      </c>
      <c r="D28" s="83" t="s">
        <v>129</v>
      </c>
      <c r="E28" s="83" t="s">
        <v>156</v>
      </c>
      <c r="F28" s="83" t="s">
        <v>157</v>
      </c>
      <c r="G28" s="53" t="s">
        <v>130</v>
      </c>
      <c r="H28" s="55" t="s">
        <v>130</v>
      </c>
      <c r="I28" s="54" t="s">
        <v>131</v>
      </c>
      <c r="J28" s="87" t="s">
        <v>105</v>
      </c>
    </row>
    <row r="29" spans="1:12" ht="90">
      <c r="A29" s="52" t="s">
        <v>133</v>
      </c>
      <c r="B29" s="52" t="s">
        <v>134</v>
      </c>
      <c r="C29" s="52" t="s">
        <v>15</v>
      </c>
      <c r="D29" s="52" t="s">
        <v>32</v>
      </c>
      <c r="E29" s="83" t="s">
        <v>156</v>
      </c>
      <c r="F29" s="83" t="s">
        <v>135</v>
      </c>
      <c r="G29" s="53" t="s">
        <v>137</v>
      </c>
      <c r="H29" s="55" t="s">
        <v>138</v>
      </c>
      <c r="I29" s="54" t="s">
        <v>136</v>
      </c>
      <c r="J29" s="87" t="s">
        <v>105</v>
      </c>
    </row>
    <row r="30" spans="1:12" s="4" customFormat="1">
      <c r="A30" s="82"/>
      <c r="B30" s="52"/>
      <c r="C30" s="52"/>
      <c r="D30" s="83"/>
      <c r="E30" s="83"/>
      <c r="F30" s="52"/>
      <c r="G30" s="53"/>
      <c r="H30" s="53"/>
      <c r="I30" s="54"/>
      <c r="J30" s="88"/>
    </row>
    <row r="31" spans="1:12" s="8" customFormat="1" ht="15" customHeight="1">
      <c r="A31" s="23" t="s">
        <v>11</v>
      </c>
      <c r="B31" s="24"/>
      <c r="C31" s="24"/>
      <c r="D31" s="24"/>
      <c r="E31" s="24"/>
      <c r="F31" s="25"/>
      <c r="G31" s="26"/>
      <c r="H31" s="26"/>
      <c r="I31" s="27"/>
      <c r="J31" s="87"/>
    </row>
    <row r="32" spans="1:12" s="8" customFormat="1" ht="90">
      <c r="A32" s="15" t="s">
        <v>33</v>
      </c>
      <c r="B32" s="15" t="s">
        <v>34</v>
      </c>
      <c r="C32" s="15" t="s">
        <v>15</v>
      </c>
      <c r="D32" s="15" t="s">
        <v>108</v>
      </c>
      <c r="E32" s="8" t="s">
        <v>109</v>
      </c>
      <c r="F32" s="15" t="s">
        <v>37</v>
      </c>
      <c r="G32" s="15" t="s">
        <v>110</v>
      </c>
      <c r="H32" s="15" t="s">
        <v>111</v>
      </c>
      <c r="I32" s="15" t="s">
        <v>151</v>
      </c>
      <c r="J32" s="87" t="s">
        <v>105</v>
      </c>
      <c r="L32" s="92"/>
    </row>
    <row r="33" spans="1:10" s="8" customFormat="1" ht="90">
      <c r="A33" s="15" t="s">
        <v>35</v>
      </c>
      <c r="B33" s="15" t="s">
        <v>36</v>
      </c>
      <c r="C33" s="15" t="s">
        <v>15</v>
      </c>
      <c r="D33" s="15" t="s">
        <v>32</v>
      </c>
      <c r="E33" s="8" t="s">
        <v>109</v>
      </c>
      <c r="F33" s="15" t="s">
        <v>37</v>
      </c>
      <c r="G33" s="15" t="s">
        <v>112</v>
      </c>
      <c r="H33" s="15" t="s">
        <v>111</v>
      </c>
      <c r="I33" s="15" t="s">
        <v>152</v>
      </c>
      <c r="J33" s="87" t="s">
        <v>105</v>
      </c>
    </row>
    <row r="34" spans="1:10" s="8" customFormat="1" ht="67.5">
      <c r="A34" s="15" t="s">
        <v>38</v>
      </c>
      <c r="B34" s="15" t="s">
        <v>39</v>
      </c>
      <c r="C34" s="15" t="s">
        <v>132</v>
      </c>
      <c r="D34" s="15" t="s">
        <v>73</v>
      </c>
      <c r="E34" s="8" t="s">
        <v>40</v>
      </c>
      <c r="F34" s="15" t="s">
        <v>41</v>
      </c>
      <c r="G34" s="15" t="s">
        <v>42</v>
      </c>
      <c r="H34" s="15" t="s">
        <v>43</v>
      </c>
      <c r="I34" s="15" t="s">
        <v>44</v>
      </c>
      <c r="J34" s="87" t="s">
        <v>105</v>
      </c>
    </row>
    <row r="35" spans="1:10" s="8" customFormat="1" ht="48">
      <c r="A35" s="15" t="s">
        <v>45</v>
      </c>
      <c r="B35" s="15" t="s">
        <v>46</v>
      </c>
      <c r="C35" s="15" t="s">
        <v>15</v>
      </c>
      <c r="D35" s="15" t="s">
        <v>113</v>
      </c>
      <c r="E35" s="8" t="s">
        <v>114</v>
      </c>
      <c r="F35" s="15" t="s">
        <v>115</v>
      </c>
      <c r="G35" s="15" t="s">
        <v>47</v>
      </c>
      <c r="H35" s="15" t="s">
        <v>48</v>
      </c>
      <c r="I35" s="15" t="s">
        <v>49</v>
      </c>
      <c r="J35" s="86" t="s">
        <v>104</v>
      </c>
    </row>
    <row r="36" spans="1:10" s="8" customFormat="1">
      <c r="A36" s="15"/>
      <c r="B36" s="15"/>
      <c r="C36" s="15"/>
      <c r="D36" s="15"/>
      <c r="E36" s="15"/>
      <c r="F36" s="15"/>
      <c r="G36" s="15"/>
      <c r="H36" s="15"/>
      <c r="I36" s="15"/>
      <c r="J36" s="87"/>
    </row>
    <row r="37" spans="1:10" ht="15" customHeight="1">
      <c r="A37" s="70" t="s">
        <v>80</v>
      </c>
      <c r="B37" s="71"/>
      <c r="C37" s="72"/>
      <c r="D37" s="73"/>
      <c r="E37" s="72"/>
      <c r="F37" s="74"/>
      <c r="G37" s="75"/>
      <c r="H37" s="75"/>
      <c r="I37" s="68"/>
    </row>
    <row r="38" spans="1:10" ht="45">
      <c r="A38" s="89" t="s">
        <v>120</v>
      </c>
      <c r="B38" s="89" t="s">
        <v>121</v>
      </c>
      <c r="C38" s="83" t="s">
        <v>15</v>
      </c>
      <c r="D38" s="90" t="s">
        <v>122</v>
      </c>
      <c r="E38" s="83" t="s">
        <v>123</v>
      </c>
      <c r="F38" s="81" t="s">
        <v>124</v>
      </c>
      <c r="G38" s="53" t="s">
        <v>125</v>
      </c>
      <c r="H38" s="53"/>
      <c r="I38" s="91" t="s">
        <v>126</v>
      </c>
      <c r="J38" s="87" t="s">
        <v>105</v>
      </c>
    </row>
    <row r="39" spans="1:10">
      <c r="A39" s="22"/>
      <c r="B39" s="22"/>
      <c r="C39" s="22"/>
      <c r="D39" s="22"/>
      <c r="E39" s="22"/>
      <c r="F39" s="22"/>
      <c r="G39" s="22"/>
      <c r="H39" s="22"/>
      <c r="I39" s="56"/>
    </row>
    <row r="40" spans="1:10">
      <c r="A40" s="22"/>
      <c r="B40" s="22"/>
      <c r="C40" s="22"/>
      <c r="D40" s="22"/>
      <c r="E40" s="22"/>
      <c r="F40" s="22"/>
      <c r="G40" s="22"/>
      <c r="H40" s="22"/>
      <c r="I40" s="56"/>
    </row>
    <row r="41" spans="1:10" ht="15" customHeight="1">
      <c r="A41" s="17" t="s">
        <v>12</v>
      </c>
      <c r="B41" s="28"/>
      <c r="C41" s="24"/>
      <c r="D41" s="28"/>
      <c r="E41" s="28"/>
      <c r="F41" s="29"/>
      <c r="G41" s="30"/>
      <c r="H41" s="30"/>
      <c r="I41" s="31"/>
    </row>
    <row r="42" spans="1:10" ht="84">
      <c r="A42" s="22" t="s">
        <v>153</v>
      </c>
      <c r="B42" s="22" t="s">
        <v>76</v>
      </c>
      <c r="C42" s="22" t="s">
        <v>16</v>
      </c>
      <c r="D42" s="22" t="s">
        <v>66</v>
      </c>
      <c r="E42" s="22" t="s">
        <v>74</v>
      </c>
      <c r="F42" s="22" t="s">
        <v>117</v>
      </c>
      <c r="G42" s="22" t="s">
        <v>154</v>
      </c>
      <c r="H42" s="22" t="s">
        <v>75</v>
      </c>
      <c r="I42" s="54" t="s">
        <v>155</v>
      </c>
      <c r="J42" s="87" t="s">
        <v>105</v>
      </c>
    </row>
    <row r="43" spans="1:10" ht="84">
      <c r="A43" s="22" t="s">
        <v>116</v>
      </c>
      <c r="B43" s="22" t="s">
        <v>78</v>
      </c>
      <c r="C43" s="22" t="s">
        <v>16</v>
      </c>
      <c r="D43" s="22" t="s">
        <v>66</v>
      </c>
      <c r="E43" s="22" t="s">
        <v>74</v>
      </c>
      <c r="F43" s="22" t="s">
        <v>117</v>
      </c>
      <c r="G43" s="22" t="s">
        <v>77</v>
      </c>
      <c r="H43" s="22" t="s">
        <v>75</v>
      </c>
      <c r="I43" s="54" t="s">
        <v>79</v>
      </c>
      <c r="J43" s="87" t="s">
        <v>105</v>
      </c>
    </row>
    <row r="44" spans="1:10" ht="15" customHeight="1">
      <c r="A44" s="76" t="s">
        <v>98</v>
      </c>
      <c r="B44" s="67"/>
      <c r="C44" s="67"/>
      <c r="D44" s="67"/>
      <c r="E44" s="67"/>
      <c r="F44" s="77"/>
      <c r="G44" s="78"/>
      <c r="H44" s="78"/>
      <c r="I44" s="79"/>
    </row>
    <row r="45" spans="1:10">
      <c r="A45" s="80"/>
      <c r="B45" s="52"/>
      <c r="C45" s="52"/>
      <c r="D45" s="52"/>
      <c r="E45" s="52"/>
      <c r="F45" s="81"/>
      <c r="G45" s="53"/>
      <c r="H45" s="53"/>
      <c r="I45" s="22"/>
    </row>
    <row r="46" spans="1:10">
      <c r="A46" s="22"/>
      <c r="B46" s="22"/>
      <c r="C46" s="22"/>
      <c r="D46" s="22"/>
      <c r="E46" s="22"/>
      <c r="F46" s="81"/>
      <c r="G46" s="22"/>
      <c r="H46" s="22"/>
      <c r="I46" s="54"/>
    </row>
    <row r="47" spans="1:10" ht="3.75" customHeight="1">
      <c r="A47" s="22"/>
      <c r="B47" s="22"/>
      <c r="C47" s="22"/>
      <c r="D47" s="22"/>
      <c r="E47" s="22"/>
      <c r="F47" s="22"/>
      <c r="G47" s="22"/>
      <c r="H47" s="22"/>
      <c r="I47" s="54"/>
    </row>
    <row r="48" spans="1:10">
      <c r="A48" s="98" t="s">
        <v>65</v>
      </c>
      <c r="B48" s="98"/>
      <c r="C48" s="98"/>
      <c r="D48" s="98"/>
      <c r="E48" s="98"/>
      <c r="F48" s="98"/>
      <c r="G48" s="98"/>
      <c r="H48" s="98"/>
      <c r="I48" s="98"/>
    </row>
    <row r="49" spans="1:10">
      <c r="A49" s="22"/>
      <c r="B49" s="22"/>
      <c r="C49" s="22"/>
      <c r="D49" s="22"/>
      <c r="E49" s="22"/>
      <c r="F49" s="22"/>
      <c r="G49" s="22"/>
      <c r="H49" s="22"/>
      <c r="I49" s="54"/>
    </row>
    <row r="50" spans="1:10" ht="15" customHeight="1">
      <c r="A50" s="57" t="s">
        <v>81</v>
      </c>
      <c r="B50" s="58"/>
      <c r="C50" s="59"/>
      <c r="D50" s="58"/>
      <c r="E50" s="58"/>
      <c r="F50" s="60"/>
      <c r="G50" s="61"/>
      <c r="H50" s="61"/>
      <c r="I50" s="62"/>
    </row>
    <row r="51" spans="1:10" ht="28.5" hidden="1" customHeight="1">
      <c r="A51" s="63" t="s">
        <v>82</v>
      </c>
      <c r="B51" s="63" t="s">
        <v>83</v>
      </c>
      <c r="C51" s="64"/>
      <c r="D51" s="56" t="s">
        <v>84</v>
      </c>
      <c r="E51" s="64"/>
      <c r="F51" s="99" t="s">
        <v>85</v>
      </c>
      <c r="G51" s="101" t="s">
        <v>86</v>
      </c>
      <c r="H51" s="101" t="s">
        <v>87</v>
      </c>
      <c r="I51" s="54" t="s">
        <v>88</v>
      </c>
    </row>
    <row r="52" spans="1:10" ht="35.25" hidden="1" customHeight="1">
      <c r="A52" s="63" t="s">
        <v>89</v>
      </c>
      <c r="B52" s="63" t="s">
        <v>90</v>
      </c>
      <c r="C52" s="64"/>
      <c r="D52" s="65" t="s">
        <v>91</v>
      </c>
      <c r="E52" s="64"/>
      <c r="F52" s="100"/>
      <c r="G52" s="102"/>
      <c r="H52" s="102"/>
      <c r="I52" s="54" t="s">
        <v>92</v>
      </c>
    </row>
    <row r="53" spans="1:10" ht="28.5" hidden="1" customHeight="1">
      <c r="A53" s="63" t="s">
        <v>93</v>
      </c>
      <c r="B53" s="63" t="s">
        <v>94</v>
      </c>
      <c r="C53" s="64"/>
      <c r="D53" s="56" t="s">
        <v>95</v>
      </c>
      <c r="E53" s="64"/>
      <c r="F53" s="100"/>
      <c r="G53" s="102"/>
      <c r="H53" s="102"/>
      <c r="I53" s="64" t="s">
        <v>96</v>
      </c>
    </row>
    <row r="54" spans="1:10" s="4" customFormat="1">
      <c r="A54" s="51"/>
      <c r="B54" s="49"/>
      <c r="C54" s="49"/>
      <c r="D54" s="49"/>
      <c r="E54" s="49"/>
      <c r="F54" s="49"/>
      <c r="G54" s="50"/>
      <c r="H54" s="50"/>
      <c r="I54" s="84" t="s">
        <v>118</v>
      </c>
      <c r="J54" s="87">
        <f>COUNTIF(J6:J53,"physical")</f>
        <v>16</v>
      </c>
    </row>
    <row r="55" spans="1:10">
      <c r="A55" s="22"/>
      <c r="B55" s="22"/>
      <c r="C55" s="22"/>
      <c r="D55" s="22"/>
      <c r="E55" s="22"/>
      <c r="F55" s="22"/>
      <c r="G55" s="22"/>
      <c r="H55" s="22"/>
      <c r="I55" s="85" t="s">
        <v>119</v>
      </c>
      <c r="J55" s="86">
        <f>COUNTIF(J6:J53,"online")</f>
        <v>8</v>
      </c>
    </row>
    <row r="56" spans="1:10">
      <c r="A56" s="1">
        <f>COUNTIF(C6:C55,"*")</f>
        <v>24</v>
      </c>
    </row>
  </sheetData>
  <mergeCells count="8">
    <mergeCell ref="A1:I1"/>
    <mergeCell ref="A2:I2"/>
    <mergeCell ref="A3:I3"/>
    <mergeCell ref="A48:I48"/>
    <mergeCell ref="F51:F53"/>
    <mergeCell ref="G51:G53"/>
    <mergeCell ref="H51:H53"/>
    <mergeCell ref="A27:B27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3" manualBreakCount="3">
    <brk id="19" max="8" man="1"/>
    <brk id="30" max="8" man="1"/>
    <brk id="47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</documentManagement>
</p:properties>
</file>

<file path=customXml/itemProps1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91388B-2F4E-49DA-B4E1-E0BF0831B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2F514-C07F-46A5-A067-A848099532A5}">
  <ds:schemaRefs>
    <ds:schemaRef ds:uri="7b1e06ad-c3e7-45c6-b957-45fbdf599fa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b524be2-11ec-4646-9bc1-bdb2f840ef54"/>
    <ds:schemaRef ds:uri="http://purl.org/dc/dcmitype/"/>
    <ds:schemaRef ds:uri="f4388ae2-fa17-4b45-8b46-0de53e501a76"/>
    <ds:schemaRef ds:uri="50d2eedd-d9f8-4348-9d61-6b8df6d3961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OMMP12</vt:lpstr>
      <vt:lpstr>OMMP12!Print_Area</vt:lpstr>
      <vt:lpstr>OMMP12!Print_Titles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2023-06-23T03:12:32Z</cp:lastPrinted>
  <dcterms:created xsi:type="dcterms:W3CDTF">2006-10-24T06:03:08Z</dcterms:created>
  <dcterms:modified xsi:type="dcterms:W3CDTF">2023-06-23T03:12:54Z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</Properties>
</file>